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-pr\Desktop\"/>
    </mc:Choice>
  </mc:AlternateContent>
  <xr:revisionPtr revIDLastSave="0" documentId="13_ncr:1_{322F4458-1827-44E6-BA6E-76F7042B120D}" xr6:coauthVersionLast="47" xr6:coauthVersionMax="47" xr10:uidLastSave="{00000000-0000-0000-0000-000000000000}"/>
  <bookViews>
    <workbookView xWindow="-120" yWindow="-16320" windowWidth="28110" windowHeight="16440" xr2:uid="{EB59613F-5C4D-4352-8121-48C0239FE6BB}"/>
  </bookViews>
  <sheets>
    <sheet name="Sheet1" sheetId="1" r:id="rId1"/>
  </sheets>
  <definedNames>
    <definedName name="_xlnm.Print_Area" localSheetId="0">Sheet1!$B$1:$G$26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D20" i="1"/>
  <c r="D26" i="1" l="1"/>
</calcChain>
</file>

<file path=xl/sharedStrings.xml><?xml version="1.0" encoding="utf-8"?>
<sst xmlns="http://schemas.openxmlformats.org/spreadsheetml/2006/main" count="26" uniqueCount="26">
  <si>
    <t>ｖ20220713</t>
    <phoneticPr fontId="3"/>
  </si>
  <si>
    <t xml:space="preserve">IR Flock Sheet </t>
    <phoneticPr fontId="3"/>
  </si>
  <si>
    <t>VL Flock Sheet</t>
    <phoneticPr fontId="3"/>
  </si>
  <si>
    <t>Fineshut SP0.2 w/ double-sided tape</t>
    <phoneticPr fontId="3"/>
  </si>
  <si>
    <t>IR Flock Sheet w/ glue</t>
    <phoneticPr fontId="3"/>
  </si>
  <si>
    <t>VL Flock Sheet w/ glue</t>
    <phoneticPr fontId="3"/>
  </si>
  <si>
    <t xml:space="preserve">Fineshut SP0.2 </t>
    <phoneticPr fontId="3"/>
  </si>
  <si>
    <t>Fineshut SP0.4 w/ double-sided tape</t>
    <phoneticPr fontId="3"/>
  </si>
  <si>
    <t>Fineshut SP0.4</t>
    <phoneticPr fontId="3"/>
  </si>
  <si>
    <t>Fineshut KIWAMI w/ double-sided tape</t>
    <phoneticPr fontId="3"/>
  </si>
  <si>
    <t>Order Quantity</t>
    <phoneticPr fontId="3"/>
  </si>
  <si>
    <t>Material</t>
    <phoneticPr fontId="3"/>
  </si>
  <si>
    <t xml:space="preserve">Total (tax &amp; shipping excluded) : </t>
    <phoneticPr fontId="3"/>
  </si>
  <si>
    <t>Product Cost</t>
    <phoneticPr fontId="3"/>
  </si>
  <si>
    <t>(Unit Price）</t>
    <phoneticPr fontId="3"/>
  </si>
  <si>
    <t>Product Information</t>
    <phoneticPr fontId="3"/>
  </si>
  <si>
    <t>Cost Rate</t>
    <phoneticPr fontId="3"/>
  </si>
  <si>
    <t>List of compatible materials for laser-cutting</t>
    <phoneticPr fontId="3"/>
  </si>
  <si>
    <t>Product Outline（mm)</t>
    <phoneticPr fontId="3"/>
  </si>
  <si>
    <t>※Only applies to first-time orders.</t>
    <phoneticPr fontId="3"/>
  </si>
  <si>
    <t>※More complex designs will receive a separate estimate.</t>
    <phoneticPr fontId="3"/>
  </si>
  <si>
    <t xml:space="preserve">Laser-Cut Data Design Cost : </t>
    <phoneticPr fontId="3"/>
  </si>
  <si>
    <t>※Max. supported size - 500mm x 300mm</t>
    <phoneticPr fontId="3"/>
  </si>
  <si>
    <t>Length (short）</t>
    <phoneticPr fontId="3"/>
  </si>
  <si>
    <t>Width (long）</t>
    <phoneticPr fontId="3"/>
  </si>
  <si>
    <t>Fineshut SP0.2 w/ double-sided 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</si>
</sst>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0_ "/>
    <numFmt numFmtId="178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38" fontId="4" fillId="0" borderId="4" xfId="1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38" fontId="4" fillId="0" borderId="0" xfId="1" applyNumberFormat="1" applyFont="1">
      <alignment vertical="center"/>
    </xf>
    <xf numFmtId="0" fontId="2" fillId="0" borderId="0" xfId="0" applyFont="1">
      <alignment vertical="center"/>
    </xf>
    <xf numFmtId="178" fontId="0" fillId="0" borderId="0" xfId="2" applyNumberFormat="1" applyFont="1">
      <alignment vertical="center"/>
    </xf>
    <xf numFmtId="0" fontId="0" fillId="0" borderId="2" xfId="0" applyBorder="1" applyProtection="1">
      <alignment vertical="center"/>
      <protection locked="0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89534</xdr:colOff>
          <xdr:row>19</xdr:row>
          <xdr:rowOff>62865</xdr:rowOff>
        </xdr:from>
        <xdr:to>
          <xdr:col>3</xdr:col>
          <xdr:colOff>97155</xdr:colOff>
          <xdr:row>19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First-time Order</a:t>
              </a:r>
            </a:p>
          </xdr:txBody>
        </xdr:sp>
        <xdr:clientData fLocksWithSheet="0"/>
      </xdr:twoCellAnchor>
    </mc:Choice>
    <mc:Fallback/>
  </mc:AlternateContent>
  <xdr:oneCellAnchor>
    <xdr:from>
      <xdr:col>3</xdr:col>
      <xdr:colOff>323850</xdr:colOff>
      <xdr:row>1</xdr:row>
      <xdr:rowOff>19050</xdr:rowOff>
    </xdr:from>
    <xdr:ext cx="5642186" cy="4054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0" y="247650"/>
          <a:ext cx="564218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	Laser-Cut Processing Cost Calculation Sheet</a:t>
          </a:r>
          <a:endParaRPr kumimoji="1" lang="ja-JP" altLang="en-US" sz="2000"/>
        </a:p>
      </xdr:txBody>
    </xdr:sp>
    <xdr:clientData/>
  </xdr:oneCellAnchor>
  <xdr:oneCellAnchor>
    <xdr:from>
      <xdr:col>2</xdr:col>
      <xdr:colOff>15240</xdr:colOff>
      <xdr:row>2</xdr:row>
      <xdr:rowOff>514350</xdr:rowOff>
    </xdr:from>
    <xdr:ext cx="2838982" cy="31149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4865" y="971550"/>
          <a:ext cx="283898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Please select/type in the red boxes.</a:t>
          </a:r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EF5E-365D-4D23-B8BF-C5863EEF24EA}">
  <dimension ref="B2:H27"/>
  <sheetViews>
    <sheetView showGridLines="0" tabSelected="1" zoomScaleNormal="100" workbookViewId="0">
      <selection activeCell="L11" sqref="L11"/>
    </sheetView>
  </sheetViews>
  <sheetFormatPr defaultRowHeight="18" x14ac:dyDescent="0.45"/>
  <cols>
    <col min="2" max="2" width="1.8984375" customWidth="1"/>
    <col min="3" max="3" width="15.09765625" customWidth="1"/>
    <col min="4" max="4" width="39.09765625" bestFit="1" customWidth="1"/>
    <col min="6" max="6" width="39.19921875" bestFit="1" customWidth="1"/>
    <col min="7" max="7" width="12.09765625" customWidth="1"/>
  </cols>
  <sheetData>
    <row r="2" spans="2:8" x14ac:dyDescent="0.45">
      <c r="G2" t="s">
        <v>0</v>
      </c>
    </row>
    <row r="3" spans="2:8" ht="77.25" customHeight="1" x14ac:dyDescent="0.45"/>
    <row r="4" spans="2:8" x14ac:dyDescent="0.45">
      <c r="B4" s="6"/>
      <c r="C4" s="6" t="s">
        <v>15</v>
      </c>
      <c r="D4" s="6"/>
    </row>
    <row r="5" spans="2:8" ht="18.600000000000001" thickBot="1" x14ac:dyDescent="0.5">
      <c r="B5" s="6"/>
      <c r="C5" s="14"/>
      <c r="D5" s="14"/>
    </row>
    <row r="6" spans="2:8" ht="19.2" thickTop="1" thickBot="1" x14ac:dyDescent="0.5">
      <c r="B6" s="6"/>
      <c r="C6" s="11" t="s">
        <v>11</v>
      </c>
      <c r="D6" s="22" t="s">
        <v>25</v>
      </c>
      <c r="F6" s="3" t="s">
        <v>17</v>
      </c>
      <c r="G6" s="3" t="s">
        <v>16</v>
      </c>
    </row>
    <row r="7" spans="2:8" ht="18.600000000000001" thickTop="1" x14ac:dyDescent="0.45">
      <c r="B7" s="6"/>
      <c r="C7" s="11"/>
      <c r="D7" s="5"/>
      <c r="F7" s="3" t="s">
        <v>9</v>
      </c>
      <c r="G7" s="4">
        <v>0.1</v>
      </c>
      <c r="H7" s="2"/>
    </row>
    <row r="8" spans="2:8" ht="18.600000000000001" thickBot="1" x14ac:dyDescent="0.5">
      <c r="B8" s="6"/>
      <c r="C8" s="11" t="s">
        <v>18</v>
      </c>
      <c r="D8" s="5"/>
      <c r="F8" s="3" t="s">
        <v>8</v>
      </c>
      <c r="G8" s="4">
        <v>2.7999999999999997E-2</v>
      </c>
      <c r="H8" s="2"/>
    </row>
    <row r="9" spans="2:8" ht="19.2" thickTop="1" thickBot="1" x14ac:dyDescent="0.5">
      <c r="B9" s="6"/>
      <c r="C9" s="11" t="s">
        <v>24</v>
      </c>
      <c r="D9" s="22">
        <v>100</v>
      </c>
      <c r="F9" s="3" t="s">
        <v>7</v>
      </c>
      <c r="G9" s="4">
        <v>3.3000000000000002E-2</v>
      </c>
      <c r="H9" s="2"/>
    </row>
    <row r="10" spans="2:8" ht="19.2" thickTop="1" thickBot="1" x14ac:dyDescent="0.5">
      <c r="B10" s="6"/>
      <c r="C10" s="11" t="s">
        <v>23</v>
      </c>
      <c r="D10" s="22">
        <v>100</v>
      </c>
      <c r="F10" s="3" t="s">
        <v>6</v>
      </c>
      <c r="G10" s="4">
        <v>0.03</v>
      </c>
      <c r="H10" s="2"/>
    </row>
    <row r="11" spans="2:8" ht="18.600000000000001" thickTop="1" x14ac:dyDescent="0.45">
      <c r="B11" s="6"/>
      <c r="C11" s="11"/>
      <c r="D11" s="5" t="s">
        <v>22</v>
      </c>
      <c r="F11" s="3" t="s">
        <v>3</v>
      </c>
      <c r="G11" s="4">
        <v>3.4999999999999996E-2</v>
      </c>
      <c r="H11" s="2"/>
    </row>
    <row r="12" spans="2:8" ht="18.600000000000001" thickBot="1" x14ac:dyDescent="0.5">
      <c r="B12" s="6"/>
      <c r="F12" s="3" t="s">
        <v>2</v>
      </c>
      <c r="G12" s="4">
        <v>0.02</v>
      </c>
      <c r="H12" s="2"/>
    </row>
    <row r="13" spans="2:8" ht="19.2" thickTop="1" thickBot="1" x14ac:dyDescent="0.5">
      <c r="B13" s="6"/>
      <c r="C13" s="11" t="s">
        <v>10</v>
      </c>
      <c r="D13" s="22">
        <v>1000</v>
      </c>
      <c r="F13" s="3" t="s">
        <v>5</v>
      </c>
      <c r="G13" s="4">
        <v>2.3E-2</v>
      </c>
      <c r="H13" s="2"/>
    </row>
    <row r="14" spans="2:8" ht="18.600000000000001" thickTop="1" x14ac:dyDescent="0.45">
      <c r="B14" s="6"/>
      <c r="C14" s="11"/>
      <c r="D14" s="9"/>
      <c r="F14" s="3" t="s">
        <v>1</v>
      </c>
      <c r="G14" s="4">
        <v>2.7999999999999997E-2</v>
      </c>
      <c r="H14" s="2"/>
    </row>
    <row r="15" spans="2:8" ht="18.600000000000001" thickBot="1" x14ac:dyDescent="0.5">
      <c r="B15" s="6"/>
      <c r="C15" s="12" t="s">
        <v>13</v>
      </c>
      <c r="D15" s="7">
        <f>ROUND(4500+(D9+3)*(D10+3)*VLOOKUP(D6,F7:G16,2,FALSE)*D13+D13*15,-1)</f>
        <v>390820</v>
      </c>
      <c r="F15" s="3" t="s">
        <v>4</v>
      </c>
      <c r="G15" s="4">
        <v>3.3000000000000002E-2</v>
      </c>
      <c r="H15" s="2"/>
    </row>
    <row r="16" spans="2:8" ht="18.600000000000001" thickTop="1" x14ac:dyDescent="0.45">
      <c r="B16" s="6"/>
      <c r="C16" s="13" t="s">
        <v>14</v>
      </c>
      <c r="D16" s="19">
        <f>D15/D13</f>
        <v>390.82</v>
      </c>
      <c r="H16" s="2"/>
    </row>
    <row r="19" spans="2:8" x14ac:dyDescent="0.45">
      <c r="B19" s="10"/>
      <c r="C19" s="18" t="s">
        <v>21</v>
      </c>
      <c r="D19" s="10"/>
      <c r="H19" s="21"/>
    </row>
    <row r="20" spans="2:8" ht="28.5" customHeight="1" thickBot="1" x14ac:dyDescent="0.5">
      <c r="B20" s="10"/>
      <c r="C20" s="15"/>
      <c r="D20" s="16">
        <f>IF(E20=FALSE,0,2000)</f>
        <v>2000</v>
      </c>
      <c r="E20" s="20" t="b">
        <v>1</v>
      </c>
      <c r="H20" s="21"/>
    </row>
    <row r="21" spans="2:8" ht="18.600000000000001" thickTop="1" x14ac:dyDescent="0.45">
      <c r="B21" s="10"/>
      <c r="D21" s="1" t="s">
        <v>20</v>
      </c>
      <c r="H21" s="21"/>
    </row>
    <row r="22" spans="2:8" x14ac:dyDescent="0.45">
      <c r="B22" s="10"/>
      <c r="D22" s="1" t="s">
        <v>19</v>
      </c>
    </row>
    <row r="23" spans="2:8" x14ac:dyDescent="0.45">
      <c r="D23" s="1"/>
    </row>
    <row r="25" spans="2:8" x14ac:dyDescent="0.45">
      <c r="B25" s="17"/>
      <c r="C25" s="8" t="s">
        <v>12</v>
      </c>
    </row>
    <row r="26" spans="2:8" ht="18.600000000000001" thickBot="1" x14ac:dyDescent="0.5">
      <c r="B26" s="17"/>
      <c r="C26" s="15"/>
      <c r="D26" s="16">
        <f>D15+D20</f>
        <v>392820</v>
      </c>
    </row>
    <row r="27" spans="2:8" ht="18.600000000000001" thickTop="1" x14ac:dyDescent="0.45"/>
  </sheetData>
  <phoneticPr fontId="3"/>
  <dataValidations count="1">
    <dataValidation type="list" allowBlank="1" showInputMessage="1" showErrorMessage="1" sqref="D6" xr:uid="{2CC39E96-34A7-45A2-B72E-23CD6C6DB0A0}">
      <formula1>$F$7:$F$15</formula1>
    </dataValidation>
  </dataValidation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2</xdr:col>
                    <xdr:colOff>91440</xdr:colOff>
                    <xdr:row>19</xdr:row>
                    <xdr:rowOff>60960</xdr:rowOff>
                  </from>
                  <to>
                    <xdr:col>3</xdr:col>
                    <xdr:colOff>106680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清藤鉄平</dc:creator>
  <cp:lastModifiedBy>Sean</cp:lastModifiedBy>
  <dcterms:created xsi:type="dcterms:W3CDTF">2021-02-09T01:29:02Z</dcterms:created>
  <dcterms:modified xsi:type="dcterms:W3CDTF">2022-07-20T01:52:33Z</dcterms:modified>
</cp:coreProperties>
</file>